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1.xml" ContentType="application/vnd.ms-excel.person+xml"/>
  <Override PartName="/xl/persons/person0.xml" ContentType="application/vnd.ms-excel.person+xml"/>
  <Override PartName="/xl/persons/person2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7cd68c06add2157/デスクトップ/ブログ関係/"/>
    </mc:Choice>
  </mc:AlternateContent>
  <xr:revisionPtr revIDLastSave="36" documentId="8_{AFFF09FC-99F7-4344-98AD-7EF723DB7101}" xr6:coauthVersionLast="47" xr6:coauthVersionMax="47" xr10:uidLastSave="{3C616D58-5518-4BAB-ACEC-0D2CDEFE5F4A}"/>
  <bookViews>
    <workbookView xWindow="-108" yWindow="-108" windowWidth="23256" windowHeight="12576" xr2:uid="{0C0A8219-73FE-4FA5-8D13-85B7E4741821}"/>
  </bookViews>
  <sheets>
    <sheet name="限界時数カウント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7" i="2" l="1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5" i="2"/>
  <c r="F19" i="2"/>
  <c r="F21" i="2"/>
  <c r="F22" i="2"/>
  <c r="F23" i="2"/>
  <c r="F24" i="2"/>
  <c r="G27" i="2"/>
  <c r="F20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C25" i="2"/>
</calcChain>
</file>

<file path=xl/sharedStrings.xml><?xml version="1.0" encoding="utf-8"?>
<sst xmlns="http://schemas.openxmlformats.org/spreadsheetml/2006/main" count="40" uniqueCount="40">
  <si>
    <t>欠席日数</t>
    <rPh sb="0" eb="4">
      <t>ケッセキニッスウ</t>
    </rPh>
    <phoneticPr fontId="1"/>
  </si>
  <si>
    <t>欠課時数</t>
    <rPh sb="0" eb="4">
      <t>ケッカジスウ</t>
    </rPh>
    <phoneticPr fontId="1"/>
  </si>
  <si>
    <t>数学Ａ</t>
    <rPh sb="0" eb="2">
      <t>スウガク</t>
    </rPh>
    <phoneticPr fontId="1"/>
  </si>
  <si>
    <t>化学基礎</t>
    <rPh sb="0" eb="4">
      <t>カガクキソ</t>
    </rPh>
    <phoneticPr fontId="1"/>
  </si>
  <si>
    <t>芸術</t>
    <rPh sb="0" eb="2">
      <t>ゲイジュツ</t>
    </rPh>
    <phoneticPr fontId="1"/>
  </si>
  <si>
    <t>欠席日数カウント表</t>
    <rPh sb="0" eb="2">
      <t>ケッセキ</t>
    </rPh>
    <rPh sb="2" eb="4">
      <t>ニッスウ</t>
    </rPh>
    <rPh sb="8" eb="9">
      <t>ヒョウ</t>
    </rPh>
    <phoneticPr fontId="1"/>
  </si>
  <si>
    <t>欠課時数カウント表</t>
    <rPh sb="0" eb="4">
      <t>ケッカジスウ</t>
    </rPh>
    <rPh sb="8" eb="9">
      <t>ヒョウ</t>
    </rPh>
    <phoneticPr fontId="1"/>
  </si>
  <si>
    <t>保健</t>
    <rPh sb="0" eb="2">
      <t>ホケン</t>
    </rPh>
    <phoneticPr fontId="1"/>
  </si>
  <si>
    <t>体育</t>
    <rPh sb="0" eb="2">
      <t>タイイク</t>
    </rPh>
    <phoneticPr fontId="1"/>
  </si>
  <si>
    <t>数学Ⅰ</t>
    <rPh sb="0" eb="2">
      <t>スウガク</t>
    </rPh>
    <phoneticPr fontId="1"/>
  </si>
  <si>
    <t>生物基礎</t>
    <rPh sb="0" eb="4">
      <t>セイブツキソ</t>
    </rPh>
    <phoneticPr fontId="1"/>
  </si>
  <si>
    <t>現代の国語</t>
    <rPh sb="0" eb="2">
      <t>ゲンダイ</t>
    </rPh>
    <rPh sb="3" eb="5">
      <t>コクゴ</t>
    </rPh>
    <phoneticPr fontId="1"/>
  </si>
  <si>
    <t>言語文化</t>
    <rPh sb="0" eb="4">
      <t>ゲンゴブンカ</t>
    </rPh>
    <phoneticPr fontId="1"/>
  </si>
  <si>
    <t>地理総合</t>
    <rPh sb="0" eb="2">
      <t>チリ</t>
    </rPh>
    <rPh sb="2" eb="4">
      <t>ソウゴウ</t>
    </rPh>
    <phoneticPr fontId="1"/>
  </si>
  <si>
    <t>公共</t>
    <rPh sb="0" eb="2">
      <t>コウキョウ</t>
    </rPh>
    <phoneticPr fontId="1"/>
  </si>
  <si>
    <t>論理･表現Ⅰ</t>
    <rPh sb="0" eb="2">
      <t>ロンリ</t>
    </rPh>
    <rPh sb="3" eb="5">
      <t>ヒョウゲン</t>
    </rPh>
    <phoneticPr fontId="1"/>
  </si>
  <si>
    <t>情報</t>
    <rPh sb="0" eb="2">
      <t>ジョウホウ</t>
    </rPh>
    <phoneticPr fontId="1"/>
  </si>
  <si>
    <t>単位数合計</t>
    <rPh sb="0" eb="5">
      <t>タンイスウゴウケイ</t>
    </rPh>
    <phoneticPr fontId="1"/>
  </si>
  <si>
    <t>総合探求</t>
    <rPh sb="0" eb="2">
      <t>ソウゴウ</t>
    </rPh>
    <rPh sb="2" eb="4">
      <t>タンキュウ</t>
    </rPh>
    <phoneticPr fontId="1"/>
  </si>
  <si>
    <t>年間授業日数</t>
    <rPh sb="0" eb="6">
      <t>ネンカンジュギョウニッスウ</t>
    </rPh>
    <phoneticPr fontId="1"/>
  </si>
  <si>
    <t>備考</t>
    <rPh sb="0" eb="2">
      <t>ビコウ</t>
    </rPh>
    <phoneticPr fontId="1"/>
  </si>
  <si>
    <t>月　　　日現在</t>
    <rPh sb="0" eb="1">
      <t>ガツ</t>
    </rPh>
    <rPh sb="4" eb="5">
      <t>ヒ</t>
    </rPh>
    <rPh sb="5" eb="7">
      <t>ゲンザイ</t>
    </rPh>
    <phoneticPr fontId="1"/>
  </si>
  <si>
    <t>欠課限界④</t>
    <rPh sb="0" eb="2">
      <t>ケッカ</t>
    </rPh>
    <rPh sb="2" eb="4">
      <t>ゲンカイ</t>
    </rPh>
    <phoneticPr fontId="1"/>
  </si>
  <si>
    <t>欠席限界④</t>
    <rPh sb="0" eb="2">
      <t>ケッセキ</t>
    </rPh>
    <rPh sb="2" eb="4">
      <t>ゲンカイ</t>
    </rPh>
    <phoneticPr fontId="1"/>
  </si>
  <si>
    <t>科目①</t>
    <rPh sb="0" eb="2">
      <t>カモク</t>
    </rPh>
    <phoneticPr fontId="1"/>
  </si>
  <si>
    <t>単位数②</t>
    <rPh sb="0" eb="3">
      <t>タンイスウ</t>
    </rPh>
    <phoneticPr fontId="1"/>
  </si>
  <si>
    <t>限界時数⑤</t>
    <rPh sb="0" eb="4">
      <t>ゲンカイジスウ</t>
    </rPh>
    <phoneticPr fontId="1"/>
  </si>
  <si>
    <t>残り時数⑥</t>
    <rPh sb="0" eb="1">
      <t>ノコ</t>
    </rPh>
    <rPh sb="2" eb="4">
      <t>ジスウ</t>
    </rPh>
    <phoneticPr fontId="1"/>
  </si>
  <si>
    <t>英コミュⅠ</t>
    <rPh sb="0" eb="1">
      <t>エイ</t>
    </rPh>
    <phoneticPr fontId="1"/>
  </si>
  <si>
    <t>年間単位時数③</t>
    <rPh sb="0" eb="2">
      <t>ネンカン</t>
    </rPh>
    <rPh sb="2" eb="4">
      <t>タンイ</t>
    </rPh>
    <rPh sb="4" eb="6">
      <t>ジスウ</t>
    </rPh>
    <phoneticPr fontId="1"/>
  </si>
  <si>
    <t>家庭基礎</t>
    <rPh sb="0" eb="4">
      <t>カテイキソ</t>
    </rPh>
    <phoneticPr fontId="1"/>
  </si>
  <si>
    <t>←学校により異なる(30～38程度に収まる)</t>
    <rPh sb="1" eb="3">
      <t>ガッコウ</t>
    </rPh>
    <rPh sb="6" eb="7">
      <t>コト</t>
    </rPh>
    <rPh sb="15" eb="17">
      <t>テイド</t>
    </rPh>
    <rPh sb="18" eb="19">
      <t>オサ</t>
    </rPh>
    <phoneticPr fontId="1"/>
  </si>
  <si>
    <t>限界日数⑤</t>
    <rPh sb="0" eb="4">
      <t>ゲンカイニッスウ</t>
    </rPh>
    <phoneticPr fontId="1"/>
  </si>
  <si>
    <t>残り日数⑥</t>
    <phoneticPr fontId="1"/>
  </si>
  <si>
    <t>・①②は、自校のカリキュラムを参照して入力</t>
    <rPh sb="15" eb="17">
      <t>サンショウ</t>
    </rPh>
    <rPh sb="19" eb="21">
      <t>ニュウリョク</t>
    </rPh>
    <phoneticPr fontId="1"/>
  </si>
  <si>
    <t>・③④は、学校に確認。教えてもらえないかもしれませんが…</t>
    <rPh sb="5" eb="7">
      <t>ガッコウ</t>
    </rPh>
    <rPh sb="8" eb="10">
      <t>カクニン</t>
    </rPh>
    <rPh sb="11" eb="12">
      <t>オシ</t>
    </rPh>
    <phoneticPr fontId="1"/>
  </si>
  <si>
    <t>・欠課時数欄は、通知表または学校に確認して入力</t>
    <rPh sb="1" eb="5">
      <t>ケッカジスウ</t>
    </rPh>
    <rPh sb="5" eb="6">
      <t>ラン</t>
    </rPh>
    <rPh sb="8" eb="11">
      <t>ツウチヒョウ</t>
    </rPh>
    <rPh sb="14" eb="16">
      <t>ガッコウ</t>
    </rPh>
    <rPh sb="17" eb="19">
      <t>カクニン</t>
    </rPh>
    <rPh sb="21" eb="23">
      <t>ニュウリョク</t>
    </rPh>
    <phoneticPr fontId="1"/>
  </si>
  <si>
    <t>・⑤⑥は、自動的に計算される</t>
    <rPh sb="5" eb="8">
      <t>ジドウテキ</t>
    </rPh>
    <rPh sb="9" eb="11">
      <t>ケイサン</t>
    </rPh>
    <phoneticPr fontId="1"/>
  </si>
  <si>
    <t>＊詳しくは記事の説明をよく読んでください</t>
    <rPh sb="1" eb="2">
      <t>クワ</t>
    </rPh>
    <rPh sb="5" eb="7">
      <t>キジ</t>
    </rPh>
    <rPh sb="8" eb="10">
      <t>セツメイ</t>
    </rPh>
    <rPh sb="13" eb="14">
      <t>ヨ</t>
    </rPh>
    <phoneticPr fontId="1"/>
  </si>
  <si>
    <t>・欠席日数、年間授業日数は自分でカウントするか、学校に問い合わせを</t>
    <rPh sb="1" eb="5">
      <t>ケッセキニッスウ</t>
    </rPh>
    <rPh sb="6" eb="12">
      <t>ネンカンジュギョウニッスウ</t>
    </rPh>
    <rPh sb="13" eb="15">
      <t>ジブン</t>
    </rPh>
    <rPh sb="24" eb="26">
      <t>ガッコウ</t>
    </rPh>
    <rPh sb="27" eb="28">
      <t>ト</t>
    </rPh>
    <rPh sb="29" eb="30">
      <t>ア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</si>
</sst>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double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13" xfId="0" applyBorder="1">
      <alignment vertical="center"/>
    </xf>
    <xf numFmtId="0" fontId="0" fillId="0" borderId="20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2" fillId="0" borderId="29" xfId="0" applyFont="1" applyBorder="1" applyAlignment="1">
      <alignment horizontal="centerContinuous" vertical="center"/>
    </xf>
    <xf numFmtId="0" fontId="2" fillId="0" borderId="30" xfId="0" applyFont="1" applyBorder="1" applyAlignment="1">
      <alignment horizontal="centerContinuous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2" fillId="0" borderId="22" xfId="0" applyFont="1" applyBorder="1" applyAlignment="1">
      <alignment horizontal="right" vertical="center"/>
    </xf>
    <xf numFmtId="0" fontId="2" fillId="0" borderId="15" xfId="0" applyFont="1" applyBorder="1" applyAlignment="1">
      <alignment horizontal="right" vertical="center"/>
    </xf>
    <xf numFmtId="0" fontId="0" fillId="2" borderId="18" xfId="0" applyFill="1" applyBorder="1">
      <alignment vertical="center"/>
    </xf>
    <xf numFmtId="0" fontId="0" fillId="2" borderId="23" xfId="0" applyFill="1" applyBorder="1">
      <alignment vertical="center"/>
    </xf>
    <xf numFmtId="0" fontId="0" fillId="2" borderId="19" xfId="0" applyFill="1" applyBorder="1">
      <alignment vertical="center"/>
    </xf>
    <xf numFmtId="0" fontId="0" fillId="2" borderId="24" xfId="0" applyFill="1" applyBorder="1">
      <alignment vertical="center"/>
    </xf>
    <xf numFmtId="0" fontId="0" fillId="0" borderId="33" xfId="0" applyBorder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right" vertical="center"/>
    </xf>
    <xf numFmtId="0" fontId="0" fillId="2" borderId="26" xfId="0" applyFill="1" applyBorder="1">
      <alignment vertical="center"/>
    </xf>
    <xf numFmtId="0" fontId="0" fillId="2" borderId="12" xfId="0" applyFill="1" applyBorder="1">
      <alignment vertical="center"/>
    </xf>
    <xf numFmtId="0" fontId="2" fillId="0" borderId="29" xfId="0" applyFont="1" applyBorder="1" applyAlignment="1">
      <alignment horizontal="centerContinuous" vertical="center" shrinkToFit="1"/>
    </xf>
    <xf numFmtId="0" fontId="2" fillId="0" borderId="30" xfId="0" applyFont="1" applyBorder="1" applyAlignment="1">
      <alignment horizontal="centerContinuous" vertical="center" shrinkToFit="1"/>
    </xf>
    <xf numFmtId="0" fontId="2" fillId="0" borderId="16" xfId="0" applyFont="1" applyBorder="1" applyAlignment="1">
      <alignment vertical="center" shrinkToFit="1"/>
    </xf>
    <xf numFmtId="0" fontId="2" fillId="0" borderId="31" xfId="0" applyFont="1" applyBorder="1" applyAlignment="1">
      <alignment vertical="center" shrinkToFit="1"/>
    </xf>
    <xf numFmtId="0" fontId="2" fillId="0" borderId="32" xfId="0" applyFont="1" applyBorder="1" applyAlignment="1">
      <alignment vertical="center" shrinkToFit="1"/>
    </xf>
    <xf numFmtId="0" fontId="2" fillId="2" borderId="8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0" borderId="6" xfId="0" applyFont="1" applyBorder="1" applyAlignment="1">
      <alignment horizontal="right" vertical="center"/>
    </xf>
    <xf numFmtId="0" fontId="2" fillId="0" borderId="11" xfId="0" applyFont="1" applyBorder="1">
      <alignment vertical="center"/>
    </xf>
    <xf numFmtId="0" fontId="2" fillId="2" borderId="6" xfId="0" applyFont="1" applyFill="1" applyBorder="1">
      <alignment vertical="center"/>
    </xf>
    <xf numFmtId="0" fontId="0" fillId="2" borderId="20" xfId="0" applyFill="1" applyBorder="1">
      <alignment vertical="center"/>
    </xf>
    <xf numFmtId="0" fontId="0" fillId="2" borderId="25" xfId="0" applyFill="1" applyBorder="1">
      <alignment vertical="center"/>
    </xf>
    <xf numFmtId="0" fontId="0" fillId="0" borderId="31" xfId="0" applyFill="1" applyBorder="1" applyAlignment="1">
      <alignment vertical="center" shrinkToFit="1"/>
    </xf>
    <xf numFmtId="12" fontId="0" fillId="2" borderId="2" xfId="0" quotePrefix="1" applyNumberFormat="1" applyFill="1" applyBorder="1" applyAlignment="1">
      <alignment horizontal="right" vertical="center" shrinkToFit="1"/>
    </xf>
    <xf numFmtId="12" fontId="0" fillId="2" borderId="21" xfId="0" quotePrefix="1" applyNumberFormat="1" applyFill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1.xml"/><Relationship Id="rId3" Type="http://schemas.openxmlformats.org/officeDocument/2006/relationships/styles" Target="styles.xml"/><Relationship Id="rId7" Type="http://schemas.microsoft.com/office/2017/10/relationships/person" Target="persons/person0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microsoft.com/office/2017/10/relationships/person" Target="persons/person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EDFFC-6A93-42CA-9364-EBBA6B4DC411}">
  <dimension ref="B2:I27"/>
  <sheetViews>
    <sheetView showGridLines="0" tabSelected="1" workbookViewId="0">
      <selection activeCell="I28" sqref="I28"/>
    </sheetView>
  </sheetViews>
  <sheetFormatPr defaultRowHeight="18" x14ac:dyDescent="0.45"/>
  <cols>
    <col min="1" max="1" width="3.5" customWidth="1"/>
    <col min="2" max="2" width="11.3984375" bestFit="1" customWidth="1"/>
    <col min="3" max="3" width="8.59765625" bestFit="1" customWidth="1"/>
    <col min="4" max="7" width="10.69921875" customWidth="1"/>
    <col min="8" max="8" width="3.5" customWidth="1"/>
  </cols>
  <sheetData>
    <row r="2" spans="2:9" ht="18.600000000000001" thickBot="1" x14ac:dyDescent="0.5">
      <c r="F2" s="22"/>
      <c r="G2" s="23" t="s">
        <v>21</v>
      </c>
    </row>
    <row r="3" spans="2:9" ht="18.600000000000001" thickBot="1" x14ac:dyDescent="0.5">
      <c r="B3" s="26" t="s">
        <v>6</v>
      </c>
      <c r="C3" s="27"/>
      <c r="D3" s="28" t="s">
        <v>29</v>
      </c>
      <c r="E3" s="38">
        <v>35</v>
      </c>
      <c r="F3" s="29" t="s">
        <v>22</v>
      </c>
      <c r="G3" s="39">
        <v>0.33333333333333331</v>
      </c>
    </row>
    <row r="4" spans="2:9" ht="18.600000000000001" thickBot="1" x14ac:dyDescent="0.5">
      <c r="B4" s="13" t="s">
        <v>24</v>
      </c>
      <c r="C4" s="14" t="s">
        <v>25</v>
      </c>
      <c r="D4" s="15" t="s">
        <v>1</v>
      </c>
      <c r="E4" s="16" t="s">
        <v>26</v>
      </c>
      <c r="F4" s="16" t="s">
        <v>27</v>
      </c>
      <c r="G4" s="21" t="s">
        <v>20</v>
      </c>
    </row>
    <row r="5" spans="2:9" ht="18.600000000000001" thickTop="1" x14ac:dyDescent="0.45">
      <c r="B5" s="31" t="s">
        <v>11</v>
      </c>
      <c r="C5" s="17">
        <v>2</v>
      </c>
      <c r="D5" s="18">
        <v>12</v>
      </c>
      <c r="E5" s="11">
        <f>ROUNDDOWN(C5*$E$3*$G$3,0)</f>
        <v>23</v>
      </c>
      <c r="F5" s="11">
        <f>E5-D5</f>
        <v>11</v>
      </c>
      <c r="G5" s="12"/>
      <c r="I5" t="s">
        <v>34</v>
      </c>
    </row>
    <row r="6" spans="2:9" x14ac:dyDescent="0.45">
      <c r="B6" s="32" t="s">
        <v>12</v>
      </c>
      <c r="C6" s="19">
        <v>2</v>
      </c>
      <c r="D6" s="20">
        <v>9</v>
      </c>
      <c r="E6" s="11">
        <f t="shared" ref="E6:E24" si="0">ROUNDDOWN(C6*$E$3*$G$3,0)</f>
        <v>23</v>
      </c>
      <c r="F6" s="2">
        <f t="shared" ref="F6:F20" si="1">E6-D6</f>
        <v>14</v>
      </c>
      <c r="G6" s="3"/>
      <c r="I6" t="s">
        <v>35</v>
      </c>
    </row>
    <row r="7" spans="2:9" x14ac:dyDescent="0.45">
      <c r="B7" s="32" t="s">
        <v>13</v>
      </c>
      <c r="C7" s="19">
        <v>2</v>
      </c>
      <c r="D7" s="20">
        <v>15</v>
      </c>
      <c r="E7" s="11">
        <f t="shared" si="0"/>
        <v>23</v>
      </c>
      <c r="F7" s="2">
        <f t="shared" si="1"/>
        <v>8</v>
      </c>
      <c r="G7" s="3"/>
      <c r="I7" t="s">
        <v>36</v>
      </c>
    </row>
    <row r="8" spans="2:9" x14ac:dyDescent="0.45">
      <c r="B8" s="32" t="s">
        <v>14</v>
      </c>
      <c r="C8" s="19">
        <v>3</v>
      </c>
      <c r="D8" s="20">
        <v>20</v>
      </c>
      <c r="E8" s="11">
        <f t="shared" si="0"/>
        <v>35</v>
      </c>
      <c r="F8" s="2">
        <f t="shared" si="1"/>
        <v>15</v>
      </c>
      <c r="G8" s="3"/>
      <c r="I8" t="s">
        <v>37</v>
      </c>
    </row>
    <row r="9" spans="2:9" x14ac:dyDescent="0.45">
      <c r="B9" s="32" t="s">
        <v>9</v>
      </c>
      <c r="C9" s="19">
        <v>3</v>
      </c>
      <c r="D9" s="20">
        <v>19</v>
      </c>
      <c r="E9" s="11">
        <f t="shared" si="0"/>
        <v>35</v>
      </c>
      <c r="F9" s="2">
        <f t="shared" si="1"/>
        <v>16</v>
      </c>
      <c r="G9" s="3"/>
    </row>
    <row r="10" spans="2:9" x14ac:dyDescent="0.45">
      <c r="B10" s="32" t="s">
        <v>2</v>
      </c>
      <c r="C10" s="19">
        <v>2</v>
      </c>
      <c r="D10" s="20">
        <v>15</v>
      </c>
      <c r="E10" s="11">
        <f t="shared" si="0"/>
        <v>23</v>
      </c>
      <c r="F10" s="2">
        <f t="shared" si="1"/>
        <v>8</v>
      </c>
      <c r="G10" s="3"/>
      <c r="I10" t="s">
        <v>38</v>
      </c>
    </row>
    <row r="11" spans="2:9" x14ac:dyDescent="0.45">
      <c r="B11" s="32" t="s">
        <v>10</v>
      </c>
      <c r="C11" s="19">
        <v>2</v>
      </c>
      <c r="D11" s="20">
        <v>7</v>
      </c>
      <c r="E11" s="11">
        <f t="shared" si="0"/>
        <v>23</v>
      </c>
      <c r="F11" s="2">
        <f t="shared" si="1"/>
        <v>16</v>
      </c>
      <c r="G11" s="3"/>
    </row>
    <row r="12" spans="2:9" x14ac:dyDescent="0.45">
      <c r="B12" s="32" t="s">
        <v>3</v>
      </c>
      <c r="C12" s="19">
        <v>2</v>
      </c>
      <c r="D12" s="20">
        <v>8</v>
      </c>
      <c r="E12" s="11">
        <f t="shared" si="0"/>
        <v>23</v>
      </c>
      <c r="F12" s="2">
        <f t="shared" si="1"/>
        <v>15</v>
      </c>
      <c r="G12" s="3"/>
    </row>
    <row r="13" spans="2:9" x14ac:dyDescent="0.45">
      <c r="B13" s="32" t="s">
        <v>7</v>
      </c>
      <c r="C13" s="19">
        <v>1</v>
      </c>
      <c r="D13" s="20">
        <v>5</v>
      </c>
      <c r="E13" s="11">
        <f t="shared" si="0"/>
        <v>11</v>
      </c>
      <c r="F13" s="2">
        <f t="shared" si="1"/>
        <v>6</v>
      </c>
      <c r="G13" s="3"/>
    </row>
    <row r="14" spans="2:9" x14ac:dyDescent="0.45">
      <c r="B14" s="32" t="s">
        <v>8</v>
      </c>
      <c r="C14" s="19">
        <v>2</v>
      </c>
      <c r="D14" s="20">
        <v>16</v>
      </c>
      <c r="E14" s="11">
        <f t="shared" si="0"/>
        <v>23</v>
      </c>
      <c r="F14" s="2">
        <f t="shared" si="1"/>
        <v>7</v>
      </c>
      <c r="G14" s="3"/>
    </row>
    <row r="15" spans="2:9" x14ac:dyDescent="0.45">
      <c r="B15" s="32" t="s">
        <v>4</v>
      </c>
      <c r="C15" s="19">
        <v>2</v>
      </c>
      <c r="D15" s="20">
        <v>8</v>
      </c>
      <c r="E15" s="11">
        <f t="shared" si="0"/>
        <v>23</v>
      </c>
      <c r="F15" s="2">
        <f t="shared" si="1"/>
        <v>15</v>
      </c>
      <c r="G15" s="3"/>
    </row>
    <row r="16" spans="2:9" x14ac:dyDescent="0.45">
      <c r="B16" s="32" t="s">
        <v>28</v>
      </c>
      <c r="C16" s="19">
        <v>3</v>
      </c>
      <c r="D16" s="20">
        <v>15</v>
      </c>
      <c r="E16" s="11">
        <f t="shared" si="0"/>
        <v>35</v>
      </c>
      <c r="F16" s="2">
        <f t="shared" si="1"/>
        <v>20</v>
      </c>
      <c r="G16" s="3"/>
    </row>
    <row r="17" spans="2:9" x14ac:dyDescent="0.45">
      <c r="B17" s="32" t="s">
        <v>15</v>
      </c>
      <c r="C17" s="19">
        <v>2</v>
      </c>
      <c r="D17" s="20">
        <v>9</v>
      </c>
      <c r="E17" s="11">
        <f t="shared" si="0"/>
        <v>23</v>
      </c>
      <c r="F17" s="2">
        <f t="shared" si="1"/>
        <v>14</v>
      </c>
      <c r="G17" s="3"/>
    </row>
    <row r="18" spans="2:9" x14ac:dyDescent="0.45">
      <c r="B18" s="32" t="s">
        <v>16</v>
      </c>
      <c r="C18" s="19">
        <v>2</v>
      </c>
      <c r="D18" s="20">
        <v>8</v>
      </c>
      <c r="E18" s="11">
        <f t="shared" si="0"/>
        <v>23</v>
      </c>
      <c r="F18" s="2">
        <f t="shared" si="1"/>
        <v>15</v>
      </c>
      <c r="G18" s="3"/>
    </row>
    <row r="19" spans="2:9" x14ac:dyDescent="0.45">
      <c r="B19" s="32" t="s">
        <v>30</v>
      </c>
      <c r="C19" s="19">
        <v>2</v>
      </c>
      <c r="D19" s="20">
        <v>10</v>
      </c>
      <c r="E19" s="11">
        <f t="shared" si="0"/>
        <v>23</v>
      </c>
      <c r="F19" s="2">
        <f t="shared" si="1"/>
        <v>13</v>
      </c>
      <c r="G19" s="3"/>
    </row>
    <row r="20" spans="2:9" x14ac:dyDescent="0.45">
      <c r="B20" s="32" t="s">
        <v>18</v>
      </c>
      <c r="C20" s="19">
        <v>1</v>
      </c>
      <c r="D20" s="20">
        <v>7</v>
      </c>
      <c r="E20" s="11">
        <f t="shared" si="0"/>
        <v>11</v>
      </c>
      <c r="F20" s="2">
        <f t="shared" si="1"/>
        <v>4</v>
      </c>
      <c r="G20" s="3"/>
    </row>
    <row r="21" spans="2:9" x14ac:dyDescent="0.45">
      <c r="B21" s="35"/>
      <c r="C21" s="36"/>
      <c r="D21" s="37"/>
      <c r="E21" s="11">
        <f t="shared" si="0"/>
        <v>0</v>
      </c>
      <c r="F21" s="2">
        <f t="shared" ref="F21:F22" si="2">E21-D21</f>
        <v>0</v>
      </c>
      <c r="G21" s="4"/>
    </row>
    <row r="22" spans="2:9" x14ac:dyDescent="0.45">
      <c r="B22" s="35"/>
      <c r="C22" s="36"/>
      <c r="D22" s="37"/>
      <c r="E22" s="11">
        <f t="shared" si="0"/>
        <v>0</v>
      </c>
      <c r="F22" s="2">
        <f t="shared" si="2"/>
        <v>0</v>
      </c>
      <c r="G22" s="4"/>
    </row>
    <row r="23" spans="2:9" x14ac:dyDescent="0.45">
      <c r="B23" s="35"/>
      <c r="C23" s="36"/>
      <c r="D23" s="37"/>
      <c r="E23" s="11">
        <f t="shared" si="0"/>
        <v>0</v>
      </c>
      <c r="F23" s="2">
        <f t="shared" ref="F23:F24" si="3">E23-D23</f>
        <v>0</v>
      </c>
      <c r="G23" s="4"/>
    </row>
    <row r="24" spans="2:9" x14ac:dyDescent="0.45">
      <c r="B24" s="35"/>
      <c r="C24" s="36"/>
      <c r="D24" s="20"/>
      <c r="E24" s="11">
        <f t="shared" si="0"/>
        <v>0</v>
      </c>
      <c r="F24" s="2">
        <f t="shared" si="3"/>
        <v>0</v>
      </c>
      <c r="G24" s="3"/>
    </row>
    <row r="25" spans="2:9" ht="18.600000000000001" thickBot="1" x14ac:dyDescent="0.5">
      <c r="B25" s="33" t="s">
        <v>17</v>
      </c>
      <c r="C25" s="6">
        <f>SUM(C5:C20)</f>
        <v>33</v>
      </c>
      <c r="D25" s="1" t="s">
        <v>31</v>
      </c>
      <c r="E25" s="7"/>
      <c r="F25" s="7"/>
      <c r="G25" s="8"/>
    </row>
    <row r="26" spans="2:9" ht="18.600000000000001" thickBot="1" x14ac:dyDescent="0.5">
      <c r="B26" s="9" t="s">
        <v>5</v>
      </c>
      <c r="C26" s="10"/>
      <c r="D26" s="28" t="s">
        <v>0</v>
      </c>
      <c r="E26" s="29" t="s">
        <v>19</v>
      </c>
      <c r="F26" s="29" t="s">
        <v>32</v>
      </c>
      <c r="G26" s="30" t="s">
        <v>33</v>
      </c>
    </row>
    <row r="27" spans="2:9" ht="18.600000000000001" thickBot="1" x14ac:dyDescent="0.5">
      <c r="B27" s="34" t="s">
        <v>23</v>
      </c>
      <c r="C27" s="40">
        <v>0.33333333333333331</v>
      </c>
      <c r="D27" s="24">
        <v>29</v>
      </c>
      <c r="E27" s="25">
        <v>185</v>
      </c>
      <c r="F27" s="25">
        <f>ROUNDDOWN(E27*C27,0)</f>
        <v>61</v>
      </c>
      <c r="G27" s="5">
        <f>F27-D27</f>
        <v>32</v>
      </c>
      <c r="I27" t="s">
        <v>39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限界時数カウント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大樹 さん</cp:lastModifiedBy>
  <dcterms:created xsi:type="dcterms:W3CDTF">2022-11-10T11:03:49Z</dcterms:created>
  <dcterms:modified xsi:type="dcterms:W3CDTF">2022-11-25T22:30:47Z</dcterms:modified>
</cp:coreProperties>
</file>